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5" i="1"/>
  <c r="C15" i="1"/>
  <c r="C14" i="1"/>
  <c r="E13" i="1"/>
  <c r="C13" i="1"/>
  <c r="E12" i="1"/>
  <c r="C12" i="1"/>
  <c r="E7" i="1"/>
  <c r="C7" i="1"/>
  <c r="E5" i="1"/>
  <c r="C5" i="1"/>
  <c r="E6" i="1"/>
  <c r="C6" i="1"/>
  <c r="C9" i="1"/>
  <c r="E4" i="1"/>
  <c r="C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<sst xmlns="http://schemas.openxmlformats.org/spreadsheetml/2006/main" count="44" uniqueCount="42">
  <si>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</si>
  <si>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</si>
  <si>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</si>
  <si>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</si>
  <si>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</si>
  <si>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</si>
  <si>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</si>
  <si>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</si>
  <si>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</si>
  <si>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</si>
  <si>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</si>
  <si>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</si>
  <si>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</si>
  <si>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</si>
  <si>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</si>
  <si>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</si>
  <si>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</si>
  <si>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</si>
  <si>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</si>
  <si>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</si>
  <si>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</si>
  <si>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</si>
  <si>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</si>
  <si>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</si>
  <si>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</si>
  <si>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</si>
  <si>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</si>
  <si>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40 при УлГУ</t>
  </si>
  <si>
    <t>напиток</t>
  </si>
  <si>
    <t>итого</t>
  </si>
  <si>
    <t>Хлеб пшеничный</t>
  </si>
  <si>
    <t>Хлеб ржаной</t>
  </si>
  <si>
    <t xml:space="preserve">Макароны отварные </t>
  </si>
  <si>
    <t>Котлеты из говядины с соусом томатным 80/30</t>
  </si>
  <si>
    <t>Каша молочная "Дружба" жидкая с масл</t>
  </si>
  <si>
    <t>Сыр порционно</t>
  </si>
  <si>
    <t>Фрукты свежие</t>
  </si>
  <si>
    <t>1шт</t>
  </si>
  <si>
    <t>Кофейный напиток с молоком</t>
  </si>
  <si>
    <t xml:space="preserve">Салат из моркови с яблоками </t>
  </si>
  <si>
    <t>Чай с лимоном и сахаром</t>
  </si>
  <si>
    <t xml:space="preserve">Борщ с капустой с картоф со сметаной Говядина отв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</si>
</sst>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1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44459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tr">
        <f>"фирменное"</f>
        <v>фирменное</v>
      </c>
      <c r="D4" s="27" t="s">
        <v>34</v>
      </c>
      <c r="E4" s="30" t="str">
        <f>"205"</f>
        <v>205</v>
      </c>
      <c r="F4" s="20"/>
      <c r="G4" s="30">
        <v>5.96</v>
      </c>
      <c r="H4" s="30">
        <v>7.35</v>
      </c>
      <c r="I4" s="30">
        <v>34.19</v>
      </c>
      <c r="J4" s="30">
        <v>229.39594919999999</v>
      </c>
    </row>
    <row r="5" spans="1:10" ht="15.75" thickBot="1" x14ac:dyDescent="0.3">
      <c r="A5" s="5"/>
      <c r="B5" s="1" t="s">
        <v>12</v>
      </c>
      <c r="C5" s="27" t="str">
        <f>"692"</f>
        <v>692</v>
      </c>
      <c r="D5" s="27" t="s">
        <v>38</v>
      </c>
      <c r="E5" s="30" t="str">
        <f>"180"</f>
        <v>180</v>
      </c>
      <c r="F5" s="21"/>
      <c r="G5" s="30">
        <v>2.34</v>
      </c>
      <c r="H5" s="30">
        <v>1.67</v>
      </c>
      <c r="I5" s="30">
        <v>19.68</v>
      </c>
      <c r="J5" s="30">
        <v>99.245339999999999</v>
      </c>
    </row>
    <row r="6" spans="1:10" x14ac:dyDescent="0.25">
      <c r="A6" s="5"/>
      <c r="B6" s="1" t="s">
        <v>23</v>
      </c>
      <c r="C6" s="28" t="str">
        <f>"-"</f>
        <v>-</v>
      </c>
      <c r="D6" s="28" t="s">
        <v>30</v>
      </c>
      <c r="E6" s="31" t="str">
        <f>"30"</f>
        <v>30</v>
      </c>
      <c r="F6" s="19"/>
      <c r="G6" s="31">
        <v>1.98</v>
      </c>
      <c r="H6" s="31">
        <v>0.2</v>
      </c>
      <c r="I6" s="31">
        <v>14.01</v>
      </c>
      <c r="J6" s="31">
        <v>67.170299999999997</v>
      </c>
    </row>
    <row r="7" spans="1:10" x14ac:dyDescent="0.25">
      <c r="A7" s="5"/>
      <c r="B7" s="2"/>
      <c r="C7" s="27" t="str">
        <f>"3"</f>
        <v>3</v>
      </c>
      <c r="D7" s="27" t="s">
        <v>35</v>
      </c>
      <c r="E7" s="30" t="str">
        <f>"15"</f>
        <v>15</v>
      </c>
      <c r="F7" s="20"/>
      <c r="G7" s="30">
        <v>3.68</v>
      </c>
      <c r="H7" s="30">
        <v>4.34</v>
      </c>
      <c r="I7" s="30">
        <v>0</v>
      </c>
      <c r="J7" s="30">
        <v>54.610499999999995</v>
      </c>
    </row>
    <row r="8" spans="1:10" ht="15.75" thickBot="1" x14ac:dyDescent="0.3">
      <c r="A8" s="6"/>
      <c r="B8" s="7"/>
      <c r="C8" s="27"/>
      <c r="D8" s="27"/>
      <c r="E8" s="30"/>
      <c r="F8" s="20"/>
      <c r="G8" s="30"/>
      <c r="H8" s="30"/>
      <c r="I8" s="30"/>
      <c r="J8" s="30"/>
    </row>
    <row r="9" spans="1:10" x14ac:dyDescent="0.25">
      <c r="A9" s="3" t="s">
        <v>13</v>
      </c>
      <c r="B9" s="9" t="s">
        <v>20</v>
      </c>
      <c r="C9" s="27" t="str">
        <f>"-"</f>
        <v>-</v>
      </c>
      <c r="D9" s="27" t="s">
        <v>36</v>
      </c>
      <c r="E9" s="30" t="s">
        <v>37</v>
      </c>
      <c r="F9" s="20"/>
      <c r="G9" s="30">
        <v>1.96</v>
      </c>
      <c r="H9" s="30">
        <v>0.78</v>
      </c>
      <c r="I9" s="30">
        <v>20.78</v>
      </c>
      <c r="J9" s="30">
        <v>106.07520000000001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 t="s">
        <v>29</v>
      </c>
      <c r="C11" s="29"/>
      <c r="D11" s="29"/>
      <c r="E11" s="15"/>
      <c r="F11" s="21">
        <v>68</v>
      </c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7" t="str">
        <f>"49"</f>
        <v>49</v>
      </c>
      <c r="D12" s="27" t="s">
        <v>39</v>
      </c>
      <c r="E12" s="30" t="str">
        <f>"60"</f>
        <v>60</v>
      </c>
      <c r="F12" s="22"/>
      <c r="G12" s="30">
        <v>0.52</v>
      </c>
      <c r="H12" s="30">
        <v>2.41</v>
      </c>
      <c r="I12" s="30">
        <v>4.3899999999999997</v>
      </c>
      <c r="J12" s="30">
        <v>43.023254400000006</v>
      </c>
    </row>
    <row r="13" spans="1:10" x14ac:dyDescent="0.25">
      <c r="A13" s="5"/>
      <c r="B13" s="1" t="s">
        <v>16</v>
      </c>
      <c r="C13" s="27" t="str">
        <f>"110"</f>
        <v>110</v>
      </c>
      <c r="D13" s="27" t="s">
        <v>41</v>
      </c>
      <c r="E13" s="30" t="str">
        <f>"210/10"</f>
        <v>210/10</v>
      </c>
      <c r="F13" s="20"/>
      <c r="G13" s="30">
        <v>4.3499999999999996</v>
      </c>
      <c r="H13" s="30">
        <v>7.25</v>
      </c>
      <c r="I13" s="30">
        <v>10.39</v>
      </c>
      <c r="J13" s="30">
        <v>127.13</v>
      </c>
    </row>
    <row r="14" spans="1:10" ht="30" x14ac:dyDescent="0.25">
      <c r="A14" s="5"/>
      <c r="B14" s="1" t="s">
        <v>17</v>
      </c>
      <c r="C14" s="27" t="str">
        <f>"451"</f>
        <v>451</v>
      </c>
      <c r="D14" s="32" t="s">
        <v>33</v>
      </c>
      <c r="E14" s="33">
        <v>110</v>
      </c>
      <c r="F14" s="20"/>
      <c r="G14" s="30">
        <v>12.66</v>
      </c>
      <c r="H14" s="30">
        <v>12.2</v>
      </c>
      <c r="I14" s="30">
        <v>12.76</v>
      </c>
      <c r="J14" s="30">
        <v>213.86</v>
      </c>
    </row>
    <row r="15" spans="1:10" x14ac:dyDescent="0.25">
      <c r="A15" s="5"/>
      <c r="B15" s="1" t="s">
        <v>18</v>
      </c>
      <c r="C15" s="27" t="str">
        <f>"516"</f>
        <v>516</v>
      </c>
      <c r="D15" s="27" t="s">
        <v>32</v>
      </c>
      <c r="E15" s="30" t="str">
        <f>"150"</f>
        <v>150</v>
      </c>
      <c r="F15" s="24"/>
      <c r="G15" s="30">
        <v>5.51</v>
      </c>
      <c r="H15" s="30">
        <v>4.57</v>
      </c>
      <c r="I15" s="30">
        <v>32.86</v>
      </c>
      <c r="J15" s="30">
        <v>201.10604999999995</v>
      </c>
    </row>
    <row r="16" spans="1:10" x14ac:dyDescent="0.25">
      <c r="A16" s="5"/>
      <c r="B16" s="1" t="s">
        <v>19</v>
      </c>
      <c r="C16" s="27"/>
      <c r="D16" s="27"/>
      <c r="E16" s="30"/>
      <c r="F16" s="20"/>
      <c r="G16" s="30"/>
      <c r="H16" s="30"/>
      <c r="I16" s="30"/>
      <c r="J16" s="30"/>
    </row>
    <row r="17" spans="1:10" x14ac:dyDescent="0.25">
      <c r="A17" s="5"/>
      <c r="B17" s="1" t="s">
        <v>24</v>
      </c>
      <c r="C17" s="27" t="str">
        <f>"-"</f>
        <v>-</v>
      </c>
      <c r="D17" s="27" t="s">
        <v>30</v>
      </c>
      <c r="E17" s="30" t="str">
        <f>"30"</f>
        <v>30</v>
      </c>
      <c r="F17" s="24"/>
      <c r="G17" s="30">
        <v>1.98</v>
      </c>
      <c r="H17" s="30">
        <v>0.2</v>
      </c>
      <c r="I17" s="30">
        <v>14.01</v>
      </c>
      <c r="J17" s="30">
        <v>67.440299999999993</v>
      </c>
    </row>
    <row r="18" spans="1:10" x14ac:dyDescent="0.25">
      <c r="A18" s="5"/>
      <c r="B18" s="1" t="s">
        <v>21</v>
      </c>
      <c r="C18" s="28" t="str">
        <f>"-"</f>
        <v>-</v>
      </c>
      <c r="D18" s="28" t="s">
        <v>31</v>
      </c>
      <c r="E18" s="31" t="str">
        <f>"30"</f>
        <v>30</v>
      </c>
      <c r="F18" s="20"/>
      <c r="G18" s="31">
        <v>1.98</v>
      </c>
      <c r="H18" s="31">
        <v>0.36</v>
      </c>
      <c r="I18" s="31">
        <v>10.02</v>
      </c>
      <c r="J18" s="31">
        <v>58.013999999999996</v>
      </c>
    </row>
    <row r="19" spans="1:10" x14ac:dyDescent="0.25">
      <c r="A19" s="5"/>
      <c r="B19" s="23" t="s">
        <v>28</v>
      </c>
      <c r="C19" s="27" t="str">
        <f>"686"</f>
        <v>686</v>
      </c>
      <c r="D19" s="27" t="s">
        <v>40</v>
      </c>
      <c r="E19" s="30" t="str">
        <f>"180/6"</f>
        <v>180/6</v>
      </c>
      <c r="F19" s="20"/>
      <c r="G19" s="30">
        <v>0.23</v>
      </c>
      <c r="H19" s="30">
        <v>0.05</v>
      </c>
      <c r="I19" s="30">
        <v>13.43</v>
      </c>
      <c r="J19" s="30">
        <v>53.977384000000001</v>
      </c>
    </row>
    <row r="20" spans="1:10" ht="15.75" thickBot="1" x14ac:dyDescent="0.3">
      <c r="A20" s="6"/>
      <c r="B20" s="7" t="s">
        <v>29</v>
      </c>
      <c r="C20" s="7"/>
      <c r="D20" s="26"/>
      <c r="E20" s="15"/>
      <c r="F20" s="21">
        <v>90.62</v>
      </c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2021-05-26T04:16:23Z</cp:lastPrinted>
  <dcterms:created xsi:type="dcterms:W3CDTF">2015-06-05T18:19:34Z</dcterms:created>
  <dcterms:modified xsi:type="dcterms:W3CDTF">2021-09-24T11:55:45Z</dcterms:modified>
</cp:coreProperties>
</file>