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9" i="1" l="1"/>
  <c r="C19" i="1"/>
  <c r="E17" i="1"/>
  <c r="C17" i="1"/>
  <c r="E15" i="1"/>
  <c r="C15" i="1"/>
  <c r="E14" i="1"/>
  <c r="C14" i="1"/>
  <c r="E7" i="1"/>
  <c r="E6" i="1"/>
  <c r="C6" i="1"/>
  <c r="E5" i="1"/>
  <c r="C5" i="1"/>
  <c r="E18" i="1"/>
  <c r="C18" i="1"/>
  <c r="C13" i="1"/>
  <c r="E12" i="1"/>
  <c r="C12" i="1"/>
  <c r="E4" i="1"/>
  <c r="C4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<sst xmlns="http://schemas.openxmlformats.org/spreadsheetml/2006/main" count="42" uniqueCount="40">
  <si>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</si>
  <si>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</si>
  <si>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</si>
  <si>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</si>
  <si>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</si>
  <si>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</si>
  <si>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</si>
  <si>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</si>
  <si>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</si>
  <si>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</si>
  <si>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</si>
  <si>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</si>
  <si>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</si>
  <si>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</si>
  <si>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</si>
  <si>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</si>
  <si>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</si>
  <si>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</si>
  <si>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</si>
  <si>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</si>
  <si>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</si>
  <si>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</si>
  <si>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</si>
  <si>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</si>
  <si>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</si>
  <si>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</si>
  <si>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</si>
  <si>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Лицей № 40 при УлГУ</t>
  </si>
  <si>
    <t>напиток</t>
  </si>
  <si>
    <t>итого</t>
  </si>
  <si>
    <t>Хлеб пшеничный</t>
  </si>
  <si>
    <t>Хлеб ржаной</t>
  </si>
  <si>
    <t>Паста по-симбирски ( говядина, спагетти)</t>
  </si>
  <si>
    <t>Овощи свежие</t>
  </si>
  <si>
    <t xml:space="preserve">Компот из свежих ягод </t>
  </si>
  <si>
    <t>Салат "Бурячок"( свекла, яблоки, зел/гор)</t>
  </si>
  <si>
    <t>Рыба, тушеная в томате с овощами 60/30</t>
  </si>
  <si>
    <t xml:space="preserve">Картофельное пюре </t>
  </si>
  <si>
    <t>Компот из сухофруктов</t>
  </si>
  <si>
    <t>Суп картоф  клецками куры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</si>
</sst>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0" borderId="1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0" xfId="0" applyProtection="1">
      <protection locked="0"/>
    </xf>
    <xf numFmtId="2" fontId="1" fillId="0" borderId="12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27</v>
      </c>
      <c r="C1" s="30"/>
      <c r="D1" s="31"/>
      <c r="E1" t="s">
        <v>22</v>
      </c>
      <c r="F1" s="16"/>
      <c r="I1" t="s">
        <v>1</v>
      </c>
      <c r="J1" s="15">
        <v>44453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 t="str">
        <f>"фирм"</f>
        <v>фирм</v>
      </c>
      <c r="D4" s="24" t="s">
        <v>32</v>
      </c>
      <c r="E4" s="27" t="str">
        <f>"200"</f>
        <v>200</v>
      </c>
      <c r="F4" s="17"/>
      <c r="G4" s="27">
        <v>285.08599965999991</v>
      </c>
      <c r="H4" s="27">
        <v>12.14</v>
      </c>
      <c r="I4" s="27">
        <v>11.7</v>
      </c>
      <c r="J4" s="27">
        <v>31.2</v>
      </c>
    </row>
    <row r="5" spans="1:10" x14ac:dyDescent="0.25">
      <c r="A5" s="5"/>
      <c r="B5" s="1" t="s">
        <v>12</v>
      </c>
      <c r="C5" s="24" t="str">
        <f>"634"</f>
        <v>634</v>
      </c>
      <c r="D5" s="24" t="s">
        <v>34</v>
      </c>
      <c r="E5" s="27" t="str">
        <f>"180"</f>
        <v>180</v>
      </c>
      <c r="F5" s="18"/>
      <c r="G5" s="27">
        <v>93.953887199999997</v>
      </c>
      <c r="H5" s="27">
        <v>0.26</v>
      </c>
      <c r="I5" s="27">
        <v>0.11</v>
      </c>
      <c r="J5" s="27">
        <v>23.06</v>
      </c>
    </row>
    <row r="6" spans="1:10" x14ac:dyDescent="0.25">
      <c r="A6" s="5"/>
      <c r="B6" s="1" t="s">
        <v>23</v>
      </c>
      <c r="C6" s="25" t="str">
        <f>"-"</f>
        <v>-</v>
      </c>
      <c r="D6" s="25" t="s">
        <v>30</v>
      </c>
      <c r="E6" s="28" t="str">
        <f>"40"</f>
        <v>40</v>
      </c>
      <c r="F6" s="18"/>
      <c r="G6" s="28">
        <v>89.920399999999987</v>
      </c>
      <c r="H6" s="28">
        <v>2.64</v>
      </c>
      <c r="I6" s="28">
        <v>0.26</v>
      </c>
      <c r="J6" s="28">
        <v>18.68</v>
      </c>
    </row>
    <row r="7" spans="1:10" x14ac:dyDescent="0.25">
      <c r="A7" s="5"/>
      <c r="B7" s="2"/>
      <c r="C7" s="24"/>
      <c r="D7" s="24" t="s">
        <v>33</v>
      </c>
      <c r="E7" s="27" t="str">
        <f>"50"</f>
        <v>50</v>
      </c>
      <c r="F7" s="18"/>
      <c r="G7" s="27">
        <v>7.296149999999999</v>
      </c>
      <c r="H7" s="27">
        <v>0.38</v>
      </c>
      <c r="I7" s="27">
        <v>0.04</v>
      </c>
      <c r="J7" s="27">
        <v>1.1399999999999999</v>
      </c>
    </row>
    <row r="8" spans="1:10" ht="15.75" thickBot="1" x14ac:dyDescent="0.3">
      <c r="A8" s="6"/>
      <c r="B8" s="7"/>
      <c r="C8" s="25"/>
      <c r="D8" s="25"/>
      <c r="E8" s="28"/>
      <c r="F8" s="18"/>
      <c r="G8" s="28"/>
      <c r="H8" s="28"/>
      <c r="I8" s="28"/>
      <c r="J8" s="28"/>
    </row>
    <row r="9" spans="1:10" x14ac:dyDescent="0.25">
      <c r="A9" s="3" t="s">
        <v>13</v>
      </c>
      <c r="B9" s="9" t="s">
        <v>20</v>
      </c>
      <c r="C9" s="24"/>
      <c r="D9" s="24"/>
      <c r="E9" s="27"/>
      <c r="F9" s="18"/>
      <c r="G9" s="27"/>
      <c r="H9" s="27"/>
      <c r="I9" s="27"/>
      <c r="J9" s="27"/>
    </row>
    <row r="10" spans="1:10" ht="15.75" thickBot="1" x14ac:dyDescent="0.3">
      <c r="A10" s="5"/>
      <c r="B10" s="2"/>
      <c r="C10" s="24"/>
      <c r="D10" s="24"/>
      <c r="E10" s="27"/>
      <c r="F10" s="19"/>
      <c r="G10" s="27"/>
      <c r="H10" s="27"/>
      <c r="I10" s="27"/>
      <c r="J10" s="27"/>
    </row>
    <row r="11" spans="1:10" ht="15.75" thickBot="1" x14ac:dyDescent="0.3">
      <c r="A11" s="6"/>
      <c r="B11" s="7" t="s">
        <v>29</v>
      </c>
      <c r="C11" s="26"/>
      <c r="D11" s="26"/>
      <c r="E11" s="13"/>
      <c r="F11" s="19">
        <v>68</v>
      </c>
      <c r="G11" s="13"/>
      <c r="H11" s="13"/>
      <c r="I11" s="13"/>
      <c r="J11" s="14"/>
    </row>
    <row r="12" spans="1:10" x14ac:dyDescent="0.25">
      <c r="A12" s="5" t="s">
        <v>14</v>
      </c>
      <c r="B12" s="8" t="s">
        <v>15</v>
      </c>
      <c r="C12" s="24" t="str">
        <f>"фирм"</f>
        <v>фирм</v>
      </c>
      <c r="D12" s="24" t="s">
        <v>35</v>
      </c>
      <c r="E12" s="27" t="str">
        <f>"60"</f>
        <v>60</v>
      </c>
      <c r="F12" s="20"/>
      <c r="G12" s="27">
        <v>79.875578778947357</v>
      </c>
      <c r="H12" s="27">
        <v>1.02</v>
      </c>
      <c r="I12" s="27">
        <v>5.99</v>
      </c>
      <c r="J12" s="27">
        <v>4.68</v>
      </c>
    </row>
    <row r="13" spans="1:10" x14ac:dyDescent="0.25">
      <c r="A13" s="5"/>
      <c r="B13" s="1" t="s">
        <v>16</v>
      </c>
      <c r="C13" s="24" t="str">
        <f>"сб 1982г"</f>
        <v>сб 1982г</v>
      </c>
      <c r="D13" s="24" t="s">
        <v>39</v>
      </c>
      <c r="E13" s="27">
        <v>215</v>
      </c>
      <c r="F13" s="18"/>
      <c r="G13" s="27">
        <v>166.42</v>
      </c>
      <c r="H13" s="27">
        <v>6.71</v>
      </c>
      <c r="I13" s="27">
        <v>7</v>
      </c>
      <c r="J13" s="27">
        <v>18.010000000000002</v>
      </c>
    </row>
    <row r="14" spans="1:10" x14ac:dyDescent="0.25">
      <c r="A14" s="5"/>
      <c r="B14" s="1" t="s">
        <v>17</v>
      </c>
      <c r="C14" s="24" t="str">
        <f>"374"</f>
        <v>374</v>
      </c>
      <c r="D14" s="24" t="s">
        <v>36</v>
      </c>
      <c r="E14" s="27" t="str">
        <f>"90"</f>
        <v>90</v>
      </c>
      <c r="F14" s="18"/>
      <c r="G14" s="27">
        <v>76.51861199999999</v>
      </c>
      <c r="H14" s="27">
        <v>10.47</v>
      </c>
      <c r="I14" s="27">
        <v>2.69</v>
      </c>
      <c r="J14" s="27">
        <v>2.4900000000000002</v>
      </c>
    </row>
    <row r="15" spans="1:10" x14ac:dyDescent="0.25">
      <c r="A15" s="5"/>
      <c r="B15" s="1" t="s">
        <v>18</v>
      </c>
      <c r="C15" s="24" t="str">
        <f>"520"</f>
        <v>520</v>
      </c>
      <c r="D15" s="24" t="s">
        <v>37</v>
      </c>
      <c r="E15" s="27" t="str">
        <f>"150"</f>
        <v>150</v>
      </c>
      <c r="F15" s="18"/>
      <c r="G15" s="27">
        <v>142.27665199999998</v>
      </c>
      <c r="H15" s="27">
        <v>3.07</v>
      </c>
      <c r="I15" s="27">
        <v>4.66</v>
      </c>
      <c r="J15" s="27">
        <v>20.62</v>
      </c>
    </row>
    <row r="16" spans="1:10" x14ac:dyDescent="0.25">
      <c r="A16" s="5"/>
      <c r="B16" s="1" t="s">
        <v>19</v>
      </c>
      <c r="C16" s="24"/>
      <c r="D16" s="24"/>
      <c r="E16" s="27"/>
      <c r="F16" s="18"/>
      <c r="G16" s="27"/>
      <c r="H16" s="27"/>
      <c r="I16" s="27"/>
      <c r="J16" s="27"/>
    </row>
    <row r="17" spans="1:10" x14ac:dyDescent="0.25">
      <c r="A17" s="5"/>
      <c r="B17" s="1" t="s">
        <v>24</v>
      </c>
      <c r="C17" s="25" t="str">
        <f>"-"</f>
        <v>-</v>
      </c>
      <c r="D17" s="25" t="s">
        <v>30</v>
      </c>
      <c r="E17" s="28" t="str">
        <f>"30"</f>
        <v>30</v>
      </c>
      <c r="F17" s="18"/>
      <c r="G17" s="28">
        <v>67.440299999999993</v>
      </c>
      <c r="H17" s="28">
        <v>1.98</v>
      </c>
      <c r="I17" s="28">
        <v>0.2</v>
      </c>
      <c r="J17" s="28">
        <v>14.01</v>
      </c>
    </row>
    <row r="18" spans="1:10" x14ac:dyDescent="0.25">
      <c r="A18" s="5"/>
      <c r="B18" s="1" t="s">
        <v>21</v>
      </c>
      <c r="C18" s="24" t="str">
        <f>"-"</f>
        <v>-</v>
      </c>
      <c r="D18" s="24" t="s">
        <v>31</v>
      </c>
      <c r="E18" s="27" t="str">
        <f>"30"</f>
        <v>30</v>
      </c>
      <c r="F18" s="22"/>
      <c r="G18" s="27">
        <v>58.013999999999996</v>
      </c>
      <c r="H18" s="27">
        <v>1.98</v>
      </c>
      <c r="I18" s="27">
        <v>0.36</v>
      </c>
      <c r="J18" s="27">
        <v>10.02</v>
      </c>
    </row>
    <row r="19" spans="1:10" x14ac:dyDescent="0.25">
      <c r="A19" s="5"/>
      <c r="B19" s="21" t="s">
        <v>28</v>
      </c>
      <c r="C19" s="24" t="str">
        <f>"639"</f>
        <v>639</v>
      </c>
      <c r="D19" s="24" t="s">
        <v>38</v>
      </c>
      <c r="E19" s="27" t="str">
        <f>"180"</f>
        <v>180</v>
      </c>
      <c r="F19" s="18"/>
      <c r="G19" s="27">
        <v>112.28799599999999</v>
      </c>
      <c r="H19" s="27">
        <v>0.92</v>
      </c>
      <c r="I19" s="27">
        <v>0.05</v>
      </c>
      <c r="J19" s="27">
        <v>26.58</v>
      </c>
    </row>
    <row r="20" spans="1:10" ht="15.75" thickBot="1" x14ac:dyDescent="0.3">
      <c r="A20" s="6"/>
      <c r="B20" s="7" t="s">
        <v>29</v>
      </c>
      <c r="C20" s="7"/>
      <c r="D20" s="23"/>
      <c r="E20" s="13"/>
      <c r="F20" s="19">
        <v>90.62</v>
      </c>
      <c r="G20" s="13"/>
      <c r="H20" s="13"/>
      <c r="I20" s="13"/>
      <c r="J20" s="14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2021-05-26T04:16:23Z</cp:lastPrinted>
  <dcterms:created xsi:type="dcterms:W3CDTF">2015-06-05T18:19:34Z</dcterms:created>
  <dcterms:modified xsi:type="dcterms:W3CDTF">2021-09-21T11:16:55Z</dcterms:modified>
</cp:coreProperties>
</file>