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48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9" i="1"/>
  <c r="C19"/>
  <c r="E18"/>
  <c r="C18"/>
  <c r="E15"/>
  <c r="C15"/>
  <c r="C14"/>
  <c r="E6"/>
  <c r="C6"/>
  <c r="E8"/>
  <c r="E5"/>
  <c r="E4"/>
  <c r="E17"/>
  <c r="C17"/>
  <c r="C13"/>
  <c r="E12"/>
  <c r="C12"/>
  <c r="C8"/>
  <c r="C7"/>
  <c r="C4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<sst xmlns="http://schemas.openxmlformats.org/spreadsheetml/2006/main" count="43" uniqueCount="41">
  <si>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</si>
  <si>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</si>
  <si>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</si>
  <si>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</si>
  <si>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</si>
  <si>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</si>
  <si>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</si>
  <si>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</si>
  <si>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</si>
  <si>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</si>
  <si>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</si>
  <si>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</si>
  <si>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</si>
  <si>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</si>
  <si>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</si>
  <si>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</si>
  <si>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</si>
  <si>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</si>
  <si>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</si>
  <si>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</si>
  <si>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</si>
  <si>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</si>
  <si>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</si>
  <si>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</si>
  <si>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</si>
  <si>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</si>
  <si>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</si>
  <si>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40 при УлГУ</t>
  </si>
  <si>
    <t>напиток</t>
  </si>
  <si>
    <t>итого</t>
  </si>
  <si>
    <t>Чай с сахаром</t>
  </si>
  <si>
    <t>Хлеб пшеничный</t>
  </si>
  <si>
    <t>Хлеб ржаной</t>
  </si>
  <si>
    <t xml:space="preserve">Каша пшенная молочная  жидкая с маслом </t>
  </si>
  <si>
    <t xml:space="preserve">Ватрушка с творогом </t>
  </si>
  <si>
    <t>Салат "Молодость" (капуста, свекла)</t>
  </si>
  <si>
    <t>Котлета "Умка"  с соусом томатным80/30</t>
  </si>
  <si>
    <t xml:space="preserve">Гороховое пюре </t>
  </si>
  <si>
    <t>Компот из кураги</t>
  </si>
  <si>
    <t>Мармелад, Сыр порционно</t>
  </si>
  <si>
    <t xml:space="preserve">Щи из свежей капусты  со сметаной, говядина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</si>
</sst>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2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2" fontId="2" fillId="0" borderId="12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22</v>
      </c>
      <c r="F1" s="16"/>
      <c r="I1" t="s">
        <v>1</v>
      </c>
      <c r="J1" s="15">
        <v>44449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7" t="str">
        <f>"302"</f>
        <v>302</v>
      </c>
      <c r="D4" s="27" t="s">
        <v>33</v>
      </c>
      <c r="E4" s="30" t="str">
        <f>"205"</f>
        <v>205</v>
      </c>
      <c r="F4" s="19"/>
      <c r="G4" s="30">
        <v>241.75466799999995</v>
      </c>
      <c r="H4" s="30">
        <v>7.41</v>
      </c>
      <c r="I4" s="30">
        <v>7.3</v>
      </c>
      <c r="J4" s="30">
        <v>35.79</v>
      </c>
    </row>
    <row r="5" spans="1:10">
      <c r="A5" s="5"/>
      <c r="B5" s="1" t="s">
        <v>12</v>
      </c>
      <c r="C5" s="32">
        <v>685</v>
      </c>
      <c r="D5" s="27" t="s">
        <v>30</v>
      </c>
      <c r="E5" s="30" t="str">
        <f>"180"</f>
        <v>180</v>
      </c>
      <c r="F5" s="17"/>
      <c r="G5" s="30">
        <v>51.606054</v>
      </c>
      <c r="H5" s="30">
        <v>0.18</v>
      </c>
      <c r="I5" s="30">
        <v>0.04</v>
      </c>
      <c r="J5" s="30">
        <v>13.24</v>
      </c>
    </row>
    <row r="6" spans="1:10">
      <c r="A6" s="5"/>
      <c r="B6" s="1" t="s">
        <v>23</v>
      </c>
      <c r="C6" s="28" t="str">
        <f>"-"</f>
        <v>-</v>
      </c>
      <c r="D6" s="28" t="s">
        <v>31</v>
      </c>
      <c r="E6" s="31" t="str">
        <f>"30"</f>
        <v>30</v>
      </c>
      <c r="F6" s="18"/>
      <c r="G6" s="31">
        <v>67.170299999999997</v>
      </c>
      <c r="H6" s="31">
        <v>1.98</v>
      </c>
      <c r="I6" s="31">
        <v>0.2</v>
      </c>
      <c r="J6" s="31">
        <v>14.01</v>
      </c>
    </row>
    <row r="7" spans="1:10">
      <c r="A7" s="5"/>
      <c r="B7" s="2"/>
      <c r="C7" s="27" t="str">
        <f>""</f>
        <v/>
      </c>
      <c r="D7" s="27" t="s">
        <v>39</v>
      </c>
      <c r="E7" s="30">
        <v>45</v>
      </c>
      <c r="F7" s="18"/>
      <c r="G7" s="30">
        <v>140.44999999999999</v>
      </c>
      <c r="H7" s="30">
        <v>5</v>
      </c>
      <c r="I7" s="30">
        <v>4.34</v>
      </c>
      <c r="J7" s="30">
        <v>22.34</v>
      </c>
    </row>
    <row r="8" spans="1:10" ht="15.75" thickBot="1">
      <c r="A8" s="6"/>
      <c r="B8" s="7"/>
      <c r="C8" s="27" t="str">
        <f>"741"</f>
        <v>741</v>
      </c>
      <c r="D8" s="27" t="s">
        <v>34</v>
      </c>
      <c r="E8" s="30" t="str">
        <f>"50"</f>
        <v>50</v>
      </c>
      <c r="F8" s="18"/>
      <c r="G8" s="30">
        <v>123.61622122355001</v>
      </c>
      <c r="H8" s="30">
        <v>5.91</v>
      </c>
      <c r="I8" s="30">
        <v>2.78</v>
      </c>
      <c r="J8" s="30">
        <v>17.920000000000002</v>
      </c>
    </row>
    <row r="9" spans="1:10">
      <c r="A9" s="3" t="s">
        <v>13</v>
      </c>
      <c r="B9" s="9" t="s">
        <v>20</v>
      </c>
      <c r="C9" s="28"/>
      <c r="D9" s="28"/>
      <c r="E9" s="31"/>
      <c r="F9" s="18"/>
      <c r="G9" s="31"/>
      <c r="H9" s="31"/>
      <c r="I9" s="31"/>
      <c r="J9" s="31"/>
    </row>
    <row r="10" spans="1:10" ht="15.75" thickBot="1">
      <c r="A10" s="5"/>
      <c r="B10" s="2"/>
      <c r="C10" s="27"/>
      <c r="D10" s="27"/>
      <c r="E10" s="30"/>
      <c r="F10" s="19"/>
      <c r="G10" s="30"/>
      <c r="H10" s="30"/>
      <c r="I10" s="30"/>
      <c r="J10" s="30"/>
    </row>
    <row r="11" spans="1:10" ht="15.75" thickBot="1">
      <c r="A11" s="6"/>
      <c r="B11" s="7" t="s">
        <v>29</v>
      </c>
      <c r="C11" s="29"/>
      <c r="D11" s="29"/>
      <c r="E11" s="13"/>
      <c r="F11" s="19">
        <v>68</v>
      </c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 t="str">
        <f>"фирм"</f>
        <v>фирм</v>
      </c>
      <c r="D12" s="27" t="s">
        <v>35</v>
      </c>
      <c r="E12" s="30" t="str">
        <f>"60"</f>
        <v>60</v>
      </c>
      <c r="F12" s="20"/>
      <c r="G12" s="30">
        <v>80.856396821052641</v>
      </c>
      <c r="H12" s="30">
        <v>0.99</v>
      </c>
      <c r="I12" s="30">
        <v>5.64</v>
      </c>
      <c r="J12" s="30">
        <v>6.07</v>
      </c>
    </row>
    <row r="13" spans="1:10">
      <c r="A13" s="5"/>
      <c r="B13" s="1" t="s">
        <v>16</v>
      </c>
      <c r="C13" s="27" t="str">
        <f>" 124 "</f>
        <v xml:space="preserve"> 124 </v>
      </c>
      <c r="D13" s="27" t="s">
        <v>40</v>
      </c>
      <c r="E13" s="30">
        <v>220</v>
      </c>
      <c r="F13" s="18"/>
      <c r="G13" s="30">
        <v>108.61</v>
      </c>
      <c r="H13" s="30">
        <v>4.29</v>
      </c>
      <c r="I13" s="30">
        <v>6.51</v>
      </c>
      <c r="J13" s="30">
        <v>7.33</v>
      </c>
    </row>
    <row r="14" spans="1:10" ht="15.75">
      <c r="A14" s="5"/>
      <c r="B14" s="1" t="s">
        <v>17</v>
      </c>
      <c r="C14" s="33" t="str">
        <f>"Фирм"</f>
        <v>Фирм</v>
      </c>
      <c r="D14" s="33" t="s">
        <v>36</v>
      </c>
      <c r="E14" s="34">
        <v>110</v>
      </c>
      <c r="F14" s="22"/>
      <c r="G14" s="35">
        <v>230.93</v>
      </c>
      <c r="H14" s="35">
        <v>12.72</v>
      </c>
      <c r="I14" s="35">
        <v>12.63</v>
      </c>
      <c r="J14" s="35">
        <v>14.13</v>
      </c>
    </row>
    <row r="15" spans="1:10">
      <c r="A15" s="5"/>
      <c r="B15" s="1" t="s">
        <v>18</v>
      </c>
      <c r="C15" s="27" t="str">
        <f>"330"</f>
        <v>330</v>
      </c>
      <c r="D15" s="27" t="s">
        <v>37</v>
      </c>
      <c r="E15" s="30" t="str">
        <f>"150"</f>
        <v>150</v>
      </c>
      <c r="F15" s="22"/>
      <c r="G15" s="30">
        <v>246.54986399999999</v>
      </c>
      <c r="H15" s="30">
        <v>13.9</v>
      </c>
      <c r="I15" s="30">
        <v>4.9000000000000004</v>
      </c>
      <c r="J15" s="30">
        <v>32.47</v>
      </c>
    </row>
    <row r="16" spans="1:10">
      <c r="A16" s="5"/>
      <c r="B16" s="1" t="s">
        <v>19</v>
      </c>
      <c r="C16" s="27"/>
      <c r="D16" s="27"/>
      <c r="E16" s="30"/>
      <c r="F16" s="18"/>
      <c r="G16" s="30"/>
      <c r="H16" s="30"/>
      <c r="I16" s="30"/>
      <c r="J16" s="30"/>
    </row>
    <row r="17" spans="1:10">
      <c r="A17" s="5"/>
      <c r="B17" s="1" t="s">
        <v>24</v>
      </c>
      <c r="C17" s="27" t="str">
        <f>"-"</f>
        <v>-</v>
      </c>
      <c r="D17" s="27" t="s">
        <v>31</v>
      </c>
      <c r="E17" s="30" t="str">
        <f>"30"</f>
        <v>30</v>
      </c>
      <c r="F17" s="18"/>
      <c r="G17" s="30">
        <v>67.440299999999993</v>
      </c>
      <c r="H17" s="30">
        <v>1.98</v>
      </c>
      <c r="I17" s="30">
        <v>0.2</v>
      </c>
      <c r="J17" s="30">
        <v>14.01</v>
      </c>
    </row>
    <row r="18" spans="1:10">
      <c r="A18" s="5"/>
      <c r="B18" s="1" t="s">
        <v>21</v>
      </c>
      <c r="C18" s="28" t="str">
        <f>"-"</f>
        <v>-</v>
      </c>
      <c r="D18" s="28" t="s">
        <v>32</v>
      </c>
      <c r="E18" s="31" t="str">
        <f>"30"</f>
        <v>30</v>
      </c>
      <c r="F18" s="22"/>
      <c r="G18" s="31">
        <v>58.013999999999996</v>
      </c>
      <c r="H18" s="31">
        <v>1.98</v>
      </c>
      <c r="I18" s="31">
        <v>0.36</v>
      </c>
      <c r="J18" s="31">
        <v>10.02</v>
      </c>
    </row>
    <row r="19" spans="1:10">
      <c r="A19" s="5"/>
      <c r="B19" s="21" t="s">
        <v>28</v>
      </c>
      <c r="C19" s="27" t="str">
        <f>"639"</f>
        <v>639</v>
      </c>
      <c r="D19" s="27" t="s">
        <v>38</v>
      </c>
      <c r="E19" s="30" t="str">
        <f>"180"</f>
        <v>180</v>
      </c>
      <c r="F19" s="18"/>
      <c r="G19" s="30">
        <v>112.28799599999999</v>
      </c>
      <c r="H19" s="30">
        <v>0.92</v>
      </c>
      <c r="I19" s="30">
        <v>0.05</v>
      </c>
      <c r="J19" s="30">
        <v>26.58</v>
      </c>
    </row>
    <row r="20" spans="1:10" ht="15.75" thickBot="1">
      <c r="A20" s="6"/>
      <c r="B20" s="7" t="s">
        <v>29</v>
      </c>
      <c r="C20" s="7"/>
      <c r="D20" s="23"/>
      <c r="E20" s="13"/>
      <c r="F20" s="19">
        <v>90.62</v>
      </c>
      <c r="G20" s="13"/>
      <c r="H20" s="13"/>
      <c r="I20" s="13"/>
      <c r="J20" s="14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</cp:lastModifiedBy>
  <cp:lastPrinted>2021-05-26T04:16:23Z</cp:lastPrinted>
  <dcterms:created xsi:type="dcterms:W3CDTF">2015-06-05T18:19:34Z</dcterms:created>
  <dcterms:modified xsi:type="dcterms:W3CDTF">2021-09-12T08:14:07Z</dcterms:modified>
</cp:coreProperties>
</file>